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1840" windowHeight="12465"/>
  </bookViews>
  <sheets>
    <sheet name="通报附件" sheetId="2" r:id="rId1"/>
  </sheets>
  <externalReferences>
    <externalReference r:id="rId2"/>
  </externalReferences>
  <definedNames>
    <definedName name="_Fill" hidden="1">[1]eqpmad2!#REF!</definedName>
    <definedName name="进度">"立项,方案设计,施工图设计,施工招投标,施工许可证,桩基工程,主体工程,内装修及附属工程,预验收,竣工验收"</definedName>
  </definedNames>
  <calcPr calcId="144525"/>
</workbook>
</file>

<file path=xl/calcChain.xml><?xml version="1.0" encoding="utf-8"?>
<calcChain xmlns="http://schemas.openxmlformats.org/spreadsheetml/2006/main">
  <c r="F9" i="2"/>
  <c r="F7"/>
  <c r="F6"/>
  <c r="F5"/>
</calcChain>
</file>

<file path=xl/sharedStrings.xml><?xml version="1.0" encoding="utf-8"?>
<sst xmlns="http://schemas.openxmlformats.org/spreadsheetml/2006/main" count="109" uniqueCount="45">
  <si>
    <t>附件</t>
  </si>
  <si>
    <t>2021年9月全市教育系统重点项目建设进展情况</t>
  </si>
  <si>
    <t>序号</t>
  </si>
  <si>
    <t>类别</t>
  </si>
  <si>
    <t>项 目</t>
  </si>
  <si>
    <t>考核时间节点</t>
  </si>
  <si>
    <t>温州市</t>
  </si>
  <si>
    <t>鹿城区</t>
  </si>
  <si>
    <t>龙湾区</t>
  </si>
  <si>
    <t>瓯海区</t>
  </si>
  <si>
    <t>洞头区</t>
  </si>
  <si>
    <t>乐清市</t>
  </si>
  <si>
    <t>瑞安市</t>
  </si>
  <si>
    <t>永嘉县</t>
  </si>
  <si>
    <t>文成县</t>
  </si>
  <si>
    <t>平阳县</t>
  </si>
  <si>
    <t>泰顺县</t>
  </si>
  <si>
    <t>苍南县</t>
  </si>
  <si>
    <t>龙港市</t>
  </si>
  <si>
    <t>浙南产业集聚区</t>
  </si>
  <si>
    <t>说明</t>
  </si>
  <si>
    <t>目标</t>
  </si>
  <si>
    <t>现值</t>
  </si>
  <si>
    <t>省、市民生实事项目</t>
  </si>
  <si>
    <t>农村普惠性幼儿园建设</t>
  </si>
  <si>
    <t>2021年11月份</t>
  </si>
  <si>
    <t>/</t>
  </si>
  <si>
    <t>全市新（扩）建幼儿园 （所）</t>
  </si>
  <si>
    <t>建成投用公办园（所）</t>
  </si>
  <si>
    <t>新改扩建中小学（完工）</t>
  </si>
  <si>
    <t>2021年8月底</t>
  </si>
  <si>
    <t>温馨教室工程</t>
  </si>
  <si>
    <t>10月底前完成安装；11月底前完成验收</t>
  </si>
  <si>
    <t>5000个以上</t>
  </si>
  <si>
    <t>市本级821个教室</t>
  </si>
  <si>
    <t>教育部薄改项目</t>
  </si>
  <si>
    <t>薄改提升工程</t>
  </si>
  <si>
    <t>2021年12月份前</t>
  </si>
  <si>
    <t>新改扩建中小学</t>
  </si>
  <si>
    <t>任务总数</t>
  </si>
  <si>
    <t>2021年12月份</t>
  </si>
  <si>
    <t>新开工数</t>
  </si>
  <si>
    <t>秋季完工数</t>
  </si>
  <si>
    <t>全年完工数</t>
  </si>
  <si>
    <t>投资额（万元）</t>
  </si>
</sst>
</file>

<file path=xl/styles.xml><?xml version="1.0" encoding="utf-8"?>
<styleSheet xmlns="http://schemas.openxmlformats.org/spreadsheetml/2006/main">
  <fonts count="11">
    <font>
      <sz val="11"/>
      <color theme="1"/>
      <name val="等线"/>
      <charset val="134"/>
    </font>
    <font>
      <sz val="11"/>
      <name val="等线"/>
      <charset val="134"/>
    </font>
    <font>
      <sz val="12"/>
      <name val="宋体"/>
      <family val="3"/>
      <charset val="134"/>
    </font>
    <font>
      <sz val="20"/>
      <name val="方正小标宋简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name val="宋体"/>
      <family val="3"/>
      <charset val="134"/>
    </font>
    <font>
      <sz val="10"/>
      <name val="Arial"/>
      <family val="2"/>
    </font>
    <font>
      <sz val="11"/>
      <color indexed="8"/>
      <name val="等线"/>
      <charset val="134"/>
    </font>
    <font>
      <sz val="11"/>
      <color theme="1"/>
      <name val="等线"/>
      <charset val="134"/>
    </font>
    <font>
      <sz val="9"/>
      <name val="等线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3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9" fillId="0" borderId="0"/>
    <xf numFmtId="9" fontId="8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2" fillId="0" borderId="0"/>
    <xf numFmtId="0" fontId="9" fillId="0" borderId="0"/>
    <xf numFmtId="0" fontId="9" fillId="0" borderId="0"/>
  </cellStyleXfs>
  <cellXfs count="27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/>
    <xf numFmtId="0" fontId="1" fillId="0" borderId="0" xfId="0" applyFont="1" applyFill="1"/>
    <xf numFmtId="0" fontId="2" fillId="0" borderId="1" xfId="1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11" applyFont="1" applyFill="1" applyBorder="1" applyAlignment="1">
      <alignment horizontal="center" vertical="center" wrapText="1"/>
    </xf>
    <xf numFmtId="0" fontId="4" fillId="0" borderId="1" xfId="11" applyFont="1" applyFill="1" applyBorder="1" applyAlignment="1">
      <alignment horizontal="center" vertical="center" wrapText="1"/>
    </xf>
    <xf numFmtId="0" fontId="5" fillId="0" borderId="1" xfId="11" applyFont="1" applyFill="1" applyBorder="1" applyAlignment="1">
      <alignment horizontal="center" vertical="center" wrapText="1"/>
    </xf>
    <xf numFmtId="0" fontId="4" fillId="0" borderId="3" xfId="1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11" applyFont="1" applyFill="1" applyBorder="1" applyAlignment="1" applyProtection="1">
      <alignment horizontal="center" vertical="center" wrapText="1"/>
      <protection locked="0"/>
    </xf>
    <xf numFmtId="10" fontId="4" fillId="0" borderId="1" xfId="11" applyNumberFormat="1" applyFont="1" applyFill="1" applyBorder="1" applyAlignment="1" applyProtection="1">
      <alignment horizontal="center" vertical="center" wrapText="1"/>
      <protection locked="0"/>
    </xf>
    <xf numFmtId="10" fontId="4" fillId="0" borderId="1" xfId="11" applyNumberFormat="1" applyFont="1" applyFill="1" applyBorder="1" applyAlignment="1">
      <alignment horizontal="center" vertical="center" wrapText="1"/>
    </xf>
    <xf numFmtId="0" fontId="6" fillId="0" borderId="1" xfId="11" applyFont="1" applyFill="1" applyBorder="1" applyAlignment="1" applyProtection="1">
      <alignment horizontal="center" vertical="center" wrapText="1"/>
      <protection locked="0"/>
    </xf>
    <xf numFmtId="0" fontId="6" fillId="0" borderId="1" xfId="1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1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Protection="1"/>
    <xf numFmtId="9" fontId="4" fillId="0" borderId="1" xfId="11" applyNumberFormat="1" applyFont="1" applyFill="1" applyBorder="1" applyAlignment="1" applyProtection="1">
      <alignment horizontal="center" vertical="center" wrapText="1"/>
      <protection locked="0"/>
    </xf>
    <xf numFmtId="9" fontId="4" fillId="0" borderId="1" xfId="11" applyNumberFormat="1" applyFont="1" applyFill="1" applyBorder="1" applyAlignment="1">
      <alignment horizontal="center" vertical="center" wrapText="1"/>
    </xf>
    <xf numFmtId="0" fontId="6" fillId="0" borderId="2" xfId="1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1" xfId="1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33">
    <cellStyle name="百分比 2" xfId="23"/>
    <cellStyle name="百分比 2 2" xfId="22"/>
    <cellStyle name="百分比 3" xfId="21"/>
    <cellStyle name="百分比 3 2" xfId="18"/>
    <cellStyle name="百分比 4" xfId="15"/>
    <cellStyle name="常规" xfId="0" builtinId="0"/>
    <cellStyle name="常规 10" xfId="30"/>
    <cellStyle name="常规 13" xfId="13"/>
    <cellStyle name="常规 13 2" xfId="12"/>
    <cellStyle name="常规 2" xfId="11"/>
    <cellStyle name="常规 2 2" xfId="28"/>
    <cellStyle name="常规 2 3" xfId="24"/>
    <cellStyle name="常规 2 34" xfId="10"/>
    <cellStyle name="常规 2 34 2" xfId="32"/>
    <cellStyle name="常规 2 35" xfId="9"/>
    <cellStyle name="常规 2 35 2" xfId="8"/>
    <cellStyle name="常规 2 36" xfId="7"/>
    <cellStyle name="常规 2 36 2" xfId="20"/>
    <cellStyle name="常规 3" xfId="29"/>
    <cellStyle name="常规 3 2" xfId="6"/>
    <cellStyle name="常规 3 2 17" xfId="17"/>
    <cellStyle name="常规 3 2 17 2" xfId="25"/>
    <cellStyle name="常规 3 2 2" xfId="19"/>
    <cellStyle name="常规 3 2 2 2" xfId="16"/>
    <cellStyle name="常规 3 3" xfId="27"/>
    <cellStyle name="常规 4" xfId="5"/>
    <cellStyle name="常规 4 2" xfId="14"/>
    <cellStyle name="常规 5" xfId="4"/>
    <cellStyle name="常规 5 2" xfId="3"/>
    <cellStyle name="常规 6" xfId="2"/>
    <cellStyle name="常规 6 2" xfId="1"/>
    <cellStyle name="常规 7" xfId="26"/>
    <cellStyle name="常规 7 2" xfId="31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  <sheetName val="UFPrn20020708110604"/>
      <sheetName val="XL4Poppy"/>
      <sheetName val="管比表（2）"/>
      <sheetName val="科余"/>
      <sheetName val="制比表（2）"/>
      <sheetName val="损表"/>
      <sheetName val="固折（2）"/>
      <sheetName val="预提表"/>
      <sheetName val="资负表"/>
      <sheetName val="毛利表"/>
      <sheetName val="应税表"/>
      <sheetName val="管比表"/>
      <sheetName val="预算底稿"/>
      <sheetName val="管理费用预算"/>
      <sheetName val="固定生产成本预算"/>
      <sheetName val="本期发生"/>
      <sheetName val="11度华丹"/>
      <sheetName val="13度高浓"/>
      <sheetName val="13度分配表"/>
      <sheetName val="13.65度雪花"/>
      <sheetName val="13.6雪花分配表"/>
      <sheetName val="13.65度沈阳"/>
      <sheetName val="13.65沈阳分配表"/>
      <sheetName val="11度干啤"/>
      <sheetName val="酵造过滤分配"/>
      <sheetName val="新水分配表"/>
      <sheetName val="酿造煤水电"/>
      <sheetName val="酿造麦芽"/>
      <sheetName val="汇总表"/>
      <sheetName val="煤水电备份 "/>
      <sheetName val="10.5度成本表"/>
      <sheetName val="11度雪成本表"/>
      <sheetName val="11度亚特成本表"/>
      <sheetName val="雪花干成本表"/>
      <sheetName val="华丹成本表"/>
      <sheetName val="11度沈阳鲜成本表"/>
      <sheetName val="制品辅料"/>
      <sheetName val="制品煤水电"/>
      <sheetName val="制品瓶盖商标"/>
      <sheetName val="雪花分配表"/>
      <sheetName val="雪花干分配表"/>
      <sheetName val="沈阳鲜分配表"/>
      <sheetName val="华丹分配"/>
      <sheetName val="桶酒15L"/>
      <sheetName val="桶酒20L"/>
      <sheetName val="桶酒30L"/>
      <sheetName val="桶酒10L"/>
      <sheetName val="桶酒5L"/>
      <sheetName val="桶酒20L (雪) "/>
      <sheetName val="桶酒30L (雪)  "/>
      <sheetName val="桶酒15L(华）"/>
      <sheetName val="桶酒20L（华）"/>
      <sheetName val="桶酒30L（华）"/>
      <sheetName val="桶酒20L(雪花干）"/>
      <sheetName val="POWER ASSUMPTIONS"/>
      <sheetName val="说明"/>
      <sheetName val="销量"/>
      <sheetName val="共享"/>
      <sheetName val="促销活动"/>
      <sheetName val="活动"/>
      <sheetName val="总表"/>
      <sheetName val="¹Ü±È±í£¨2£©"/>
      <sheetName val="¿ÆÓà"/>
      <sheetName val="ÖÆ±È±í£¨2£©"/>
      <sheetName val="Ëð±í"/>
      <sheetName val="¹ÌÕÛ£¨2£©"/>
      <sheetName val="Ô¤Ìá±í"/>
      <sheetName val="×Ê¸º±í"/>
      <sheetName val="Ã«Àû±í"/>
      <sheetName val="Ó¦Ë°±í"/>
      <sheetName val="¹Ü±È±í"/>
      <sheetName val="Ô¤Ëãµ×¸å"/>
      <sheetName val="¹ÜÀí·ÑÓÃÔ¤Ëã"/>
      <sheetName val="¹Ì¶¨Éú²ú³É±¾Ô¤Ëã"/>
      <sheetName val="±¾ÆÚ·¢Éú"/>
      <sheetName val="11¶È»ªµ¤"/>
      <sheetName val="13¶È¸ßÅ¨"/>
      <sheetName val="13¶È·ÖÅä±í"/>
      <sheetName val="13.65¶ÈÑ©»¨"/>
      <sheetName val="13.6Ñ©»¨·ÖÅä±í"/>
      <sheetName val="13.65¶ÈÉòÑô"/>
      <sheetName val="13.65ÉòÑô·ÖÅä±í"/>
      <sheetName val="11¶È¸ÉÆ¡"/>
      <sheetName val="½ÍÔì¹ýÂË·ÖÅä"/>
      <sheetName val="ÐÂË®·ÖÅä±í"/>
      <sheetName val="ÄðÔìÃºË®µç"/>
      <sheetName val="ÄðÔìÂóÑ¿"/>
      <sheetName val="»ã×Ü±í"/>
      <sheetName val="ÃºË®µç±¸·Ý "/>
      <sheetName val="10.5¶È³É±¾±í"/>
      <sheetName val="11¶ÈÑ©³É±¾±í"/>
      <sheetName val="11¶ÈÑÇÌØ³É±¾±í"/>
      <sheetName val="Ñ©»¨¸É³É±¾±í"/>
      <sheetName val="»ªµ¤³É±¾±í"/>
      <sheetName val="11¶ÈÉòÑôÏÊ³É±¾±í"/>
      <sheetName val="ÖÆÆ·¸¨ÁÏ"/>
      <sheetName val="ÖÆÆ·ÃºË®µç"/>
      <sheetName val="ÖÆÆ·Æ¿¸ÇÉÌ±ê"/>
      <sheetName val="Ñ©»¨·ÖÅä±í"/>
      <sheetName val="Ñ©»¨¸É·ÖÅä±í"/>
      <sheetName val="ÉòÑôÏÊ·ÖÅä±í"/>
      <sheetName val="»ªµ¤·ÖÅä"/>
      <sheetName val="Í°¾Æ15L"/>
      <sheetName val="Í°¾Æ20L"/>
      <sheetName val="Í°¾Æ30L"/>
      <sheetName val="Í°¾Æ10L"/>
      <sheetName val="Í°¾Æ5L"/>
      <sheetName val="Í°¾Æ20L (Ñ©) "/>
      <sheetName val="Í°¾Æ30L (Ñ©)  "/>
      <sheetName val="Í°¾Æ15L(»ª£©"/>
      <sheetName val="Í°¾Æ20L£¨»ª£©"/>
      <sheetName val="Í°¾Æ30L£¨»ª£©"/>
      <sheetName val="Í°¾Æ20L(Ñ©»¨¸É£©"/>
      <sheetName val="ËµÃ÷"/>
      <sheetName val="ÏúÁ¿"/>
      <sheetName val="¹²Ïí"/>
      <sheetName val="´ÙÏú»î¶¯"/>
      <sheetName val="»î¶¯"/>
      <sheetName val="×Ü±í"/>
      <sheetName val="B"/>
      <sheetName val="趋势图"/>
      <sheetName val="折旧测试"/>
      <sheetName val="应收账款及预收账款明细表"/>
      <sheetName val="81180截止测试"/>
      <sheetName val="营业收入"/>
      <sheetName val="81130主营月份"/>
      <sheetName val="存货明细表 "/>
      <sheetName val="54131"/>
      <sheetName val="存货成本重算"/>
      <sheetName val="投资性房地产"/>
      <sheetName val="占地面积统计表"/>
      <sheetName val="M-5A"/>
      <sheetName val="应付－武汉运盛钢铁贸易有限公司"/>
      <sheetName val="襄樊鼎益机电有限公司"/>
      <sheetName val="企业表一"/>
      <sheetName val="M-5C"/>
      <sheetName val="Sheet1"/>
      <sheetName val="应收账款明细表"/>
      <sheetName val="平均年限法(基于入账原值和入账预计使用期间)"/>
      <sheetName val="资产分类信息"/>
      <sheetName val="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0"/>
  <sheetViews>
    <sheetView tabSelected="1" topLeftCell="A2" zoomScale="70" zoomScaleNormal="70" workbookViewId="0">
      <selection activeCell="Y9" sqref="Y9"/>
    </sheetView>
  </sheetViews>
  <sheetFormatPr defaultColWidth="9" defaultRowHeight="13.5"/>
  <cols>
    <col min="1" max="1" width="5.5" style="3" customWidth="1"/>
    <col min="2" max="2" width="6.5" style="3" customWidth="1"/>
    <col min="3" max="3" width="10.875" style="3" customWidth="1"/>
    <col min="4" max="4" width="9" style="3"/>
    <col min="5" max="33" width="6.875" style="3" customWidth="1"/>
    <col min="34" max="16384" width="9" style="3"/>
  </cols>
  <sheetData>
    <row r="1" spans="1:33" s="1" customFormat="1" ht="27.75" customHeight="1">
      <c r="A1" s="1" t="s">
        <v>0</v>
      </c>
    </row>
    <row r="2" spans="1:33" ht="68.2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</row>
    <row r="3" spans="1:33" ht="36.950000000000003" customHeight="1">
      <c r="A3" s="24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/>
      <c r="G3" s="24" t="s">
        <v>7</v>
      </c>
      <c r="H3" s="24"/>
      <c r="I3" s="24" t="s">
        <v>8</v>
      </c>
      <c r="J3" s="24"/>
      <c r="K3" s="24" t="s">
        <v>9</v>
      </c>
      <c r="L3" s="24"/>
      <c r="M3" s="24" t="s">
        <v>10</v>
      </c>
      <c r="N3" s="24"/>
      <c r="O3" s="24" t="s">
        <v>11</v>
      </c>
      <c r="P3" s="24"/>
      <c r="Q3" s="24" t="s">
        <v>12</v>
      </c>
      <c r="R3" s="24"/>
      <c r="S3" s="24" t="s">
        <v>13</v>
      </c>
      <c r="T3" s="24"/>
      <c r="U3" s="24" t="s">
        <v>14</v>
      </c>
      <c r="V3" s="24"/>
      <c r="W3" s="24" t="s">
        <v>15</v>
      </c>
      <c r="X3" s="24"/>
      <c r="Y3" s="24" t="s">
        <v>16</v>
      </c>
      <c r="Z3" s="24"/>
      <c r="AA3" s="24" t="s">
        <v>17</v>
      </c>
      <c r="AB3" s="24"/>
      <c r="AC3" s="24" t="s">
        <v>18</v>
      </c>
      <c r="AD3" s="24"/>
      <c r="AE3" s="24" t="s">
        <v>19</v>
      </c>
      <c r="AF3" s="24"/>
      <c r="AG3" s="26" t="s">
        <v>20</v>
      </c>
    </row>
    <row r="4" spans="1:33" ht="39.950000000000003" customHeight="1">
      <c r="A4" s="24"/>
      <c r="B4" s="24"/>
      <c r="C4" s="24"/>
      <c r="D4" s="24"/>
      <c r="E4" s="4" t="s">
        <v>21</v>
      </c>
      <c r="F4" s="4" t="s">
        <v>22</v>
      </c>
      <c r="G4" s="4" t="s">
        <v>21</v>
      </c>
      <c r="H4" s="4" t="s">
        <v>22</v>
      </c>
      <c r="I4" s="4" t="s">
        <v>21</v>
      </c>
      <c r="J4" s="4" t="s">
        <v>22</v>
      </c>
      <c r="K4" s="4" t="s">
        <v>21</v>
      </c>
      <c r="L4" s="4" t="s">
        <v>22</v>
      </c>
      <c r="M4" s="4" t="s">
        <v>21</v>
      </c>
      <c r="N4" s="4" t="s">
        <v>22</v>
      </c>
      <c r="O4" s="4" t="s">
        <v>21</v>
      </c>
      <c r="P4" s="4" t="s">
        <v>22</v>
      </c>
      <c r="Q4" s="4" t="s">
        <v>21</v>
      </c>
      <c r="R4" s="4" t="s">
        <v>22</v>
      </c>
      <c r="S4" s="4" t="s">
        <v>21</v>
      </c>
      <c r="T4" s="4" t="s">
        <v>22</v>
      </c>
      <c r="U4" s="4" t="s">
        <v>21</v>
      </c>
      <c r="V4" s="4" t="s">
        <v>22</v>
      </c>
      <c r="W4" s="4" t="s">
        <v>21</v>
      </c>
      <c r="X4" s="4" t="s">
        <v>22</v>
      </c>
      <c r="Y4" s="4" t="s">
        <v>21</v>
      </c>
      <c r="Z4" s="4" t="s">
        <v>22</v>
      </c>
      <c r="AA4" s="4" t="s">
        <v>21</v>
      </c>
      <c r="AB4" s="4" t="s">
        <v>22</v>
      </c>
      <c r="AC4" s="4" t="s">
        <v>21</v>
      </c>
      <c r="AD4" s="4" t="s">
        <v>22</v>
      </c>
      <c r="AE4" s="4" t="s">
        <v>21</v>
      </c>
      <c r="AF4" s="4" t="s">
        <v>22</v>
      </c>
      <c r="AG4" s="26"/>
    </row>
    <row r="5" spans="1:33" ht="54.95" customHeight="1">
      <c r="A5" s="5">
        <v>1</v>
      </c>
      <c r="B5" s="25" t="s">
        <v>23</v>
      </c>
      <c r="C5" s="7" t="s">
        <v>24</v>
      </c>
      <c r="D5" s="8" t="s">
        <v>25</v>
      </c>
      <c r="E5" s="12">
        <v>16</v>
      </c>
      <c r="F5" s="8">
        <f>+J5+L5+P5+R5+V5+X5+Z5+AB5+AF5</f>
        <v>21</v>
      </c>
      <c r="G5" s="13" t="s">
        <v>26</v>
      </c>
      <c r="H5" s="14" t="s">
        <v>26</v>
      </c>
      <c r="I5" s="12">
        <v>4</v>
      </c>
      <c r="J5" s="8">
        <v>4</v>
      </c>
      <c r="K5" s="12">
        <v>2</v>
      </c>
      <c r="L5" s="8">
        <v>2</v>
      </c>
      <c r="M5" s="13" t="s">
        <v>26</v>
      </c>
      <c r="N5" s="14" t="s">
        <v>26</v>
      </c>
      <c r="O5" s="12">
        <v>2</v>
      </c>
      <c r="P5" s="8">
        <v>2</v>
      </c>
      <c r="Q5" s="12">
        <v>2</v>
      </c>
      <c r="R5" s="8">
        <v>2</v>
      </c>
      <c r="S5" s="20" t="s">
        <v>26</v>
      </c>
      <c r="T5" s="21" t="s">
        <v>26</v>
      </c>
      <c r="U5" s="12">
        <v>1</v>
      </c>
      <c r="V5" s="8">
        <v>1</v>
      </c>
      <c r="W5" s="12">
        <v>2</v>
      </c>
      <c r="X5" s="8">
        <v>2</v>
      </c>
      <c r="Y5" s="12">
        <v>4</v>
      </c>
      <c r="Z5" s="8">
        <v>4</v>
      </c>
      <c r="AA5" s="12">
        <v>3</v>
      </c>
      <c r="AB5" s="8">
        <v>3</v>
      </c>
      <c r="AC5" s="20" t="s">
        <v>26</v>
      </c>
      <c r="AD5" s="21" t="s">
        <v>26</v>
      </c>
      <c r="AE5" s="12">
        <v>1</v>
      </c>
      <c r="AF5" s="7">
        <v>1</v>
      </c>
      <c r="AG5" s="8"/>
    </row>
    <row r="6" spans="1:33" ht="54.95" customHeight="1">
      <c r="A6" s="5">
        <v>2</v>
      </c>
      <c r="B6" s="25"/>
      <c r="C6" s="8" t="s">
        <v>27</v>
      </c>
      <c r="D6" s="8" t="s">
        <v>25</v>
      </c>
      <c r="E6" s="12">
        <v>40</v>
      </c>
      <c r="F6" s="8">
        <f>H6+J6+L6+P6+R6+T6+V6+X6+Z6+AB6+AD6+AF6</f>
        <v>45</v>
      </c>
      <c r="G6" s="12">
        <v>5</v>
      </c>
      <c r="H6" s="8">
        <v>6</v>
      </c>
      <c r="I6" s="12">
        <v>2</v>
      </c>
      <c r="J6" s="8">
        <v>2</v>
      </c>
      <c r="K6" s="12">
        <v>4</v>
      </c>
      <c r="L6" s="8">
        <v>6</v>
      </c>
      <c r="M6" s="13" t="s">
        <v>26</v>
      </c>
      <c r="N6" s="14" t="s">
        <v>26</v>
      </c>
      <c r="O6" s="12">
        <v>4</v>
      </c>
      <c r="P6" s="8">
        <v>6</v>
      </c>
      <c r="Q6" s="12">
        <v>4</v>
      </c>
      <c r="R6" s="8">
        <v>4</v>
      </c>
      <c r="S6" s="12">
        <v>3</v>
      </c>
      <c r="T6" s="8">
        <v>5</v>
      </c>
      <c r="U6" s="12">
        <v>1</v>
      </c>
      <c r="V6" s="8">
        <v>2</v>
      </c>
      <c r="W6" s="12">
        <v>7</v>
      </c>
      <c r="X6" s="8">
        <v>4</v>
      </c>
      <c r="Y6" s="12">
        <v>1</v>
      </c>
      <c r="Z6" s="8">
        <v>1</v>
      </c>
      <c r="AA6" s="12">
        <v>5</v>
      </c>
      <c r="AB6" s="8">
        <v>4</v>
      </c>
      <c r="AC6" s="12">
        <v>2</v>
      </c>
      <c r="AD6" s="8">
        <v>2</v>
      </c>
      <c r="AE6" s="12">
        <v>2</v>
      </c>
      <c r="AF6" s="7">
        <v>3</v>
      </c>
      <c r="AG6" s="8"/>
    </row>
    <row r="7" spans="1:33" ht="54.95" customHeight="1">
      <c r="A7" s="5">
        <v>3</v>
      </c>
      <c r="B7" s="25"/>
      <c r="C7" s="8" t="s">
        <v>28</v>
      </c>
      <c r="D7" s="8" t="s">
        <v>25</v>
      </c>
      <c r="E7" s="15">
        <v>40</v>
      </c>
      <c r="F7" s="16">
        <f>H7+J7+L7+N7+P7+R7+T7+V7+X7+Z7+AB7+AD7+AF7</f>
        <v>33</v>
      </c>
      <c r="G7" s="15">
        <v>1</v>
      </c>
      <c r="H7" s="16">
        <v>1</v>
      </c>
      <c r="I7" s="15">
        <v>6</v>
      </c>
      <c r="J7" s="16">
        <v>6</v>
      </c>
      <c r="K7" s="15">
        <v>3</v>
      </c>
      <c r="L7" s="16">
        <v>2</v>
      </c>
      <c r="M7" s="15">
        <v>1</v>
      </c>
      <c r="N7" s="16">
        <v>0</v>
      </c>
      <c r="O7" s="15">
        <v>4</v>
      </c>
      <c r="P7" s="16">
        <v>4</v>
      </c>
      <c r="Q7" s="15">
        <v>2</v>
      </c>
      <c r="R7" s="16">
        <v>2</v>
      </c>
      <c r="S7" s="15">
        <v>3</v>
      </c>
      <c r="T7" s="16">
        <v>3</v>
      </c>
      <c r="U7" s="15">
        <v>1</v>
      </c>
      <c r="V7" s="16">
        <v>1</v>
      </c>
      <c r="W7" s="15">
        <v>3</v>
      </c>
      <c r="X7" s="16">
        <v>2</v>
      </c>
      <c r="Y7" s="15">
        <v>6</v>
      </c>
      <c r="Z7" s="16">
        <v>5</v>
      </c>
      <c r="AA7" s="15">
        <v>7</v>
      </c>
      <c r="AB7" s="16">
        <v>7</v>
      </c>
      <c r="AC7" s="15">
        <v>2</v>
      </c>
      <c r="AD7" s="16">
        <v>0</v>
      </c>
      <c r="AE7" s="15">
        <v>1</v>
      </c>
      <c r="AF7" s="22">
        <v>0</v>
      </c>
      <c r="AG7" s="8"/>
    </row>
    <row r="8" spans="1:33" ht="54.95" customHeight="1">
      <c r="A8" s="5">
        <v>4</v>
      </c>
      <c r="B8" s="25"/>
      <c r="C8" s="9" t="s">
        <v>29</v>
      </c>
      <c r="D8" s="8" t="s">
        <v>30</v>
      </c>
      <c r="E8" s="12">
        <v>20</v>
      </c>
      <c r="F8" s="8">
        <v>22</v>
      </c>
      <c r="G8" s="12">
        <v>0</v>
      </c>
      <c r="H8" s="8">
        <v>1</v>
      </c>
      <c r="I8" s="12">
        <v>3</v>
      </c>
      <c r="J8" s="8">
        <v>3</v>
      </c>
      <c r="K8" s="12">
        <v>4</v>
      </c>
      <c r="L8" s="8">
        <v>4</v>
      </c>
      <c r="M8" s="12">
        <v>0</v>
      </c>
      <c r="N8" s="8">
        <v>0</v>
      </c>
      <c r="O8" s="12">
        <v>4</v>
      </c>
      <c r="P8" s="8">
        <v>5</v>
      </c>
      <c r="Q8" s="12">
        <v>0</v>
      </c>
      <c r="R8" s="8">
        <v>0</v>
      </c>
      <c r="S8" s="12">
        <v>2</v>
      </c>
      <c r="T8" s="8">
        <v>2</v>
      </c>
      <c r="U8" s="12">
        <v>1</v>
      </c>
      <c r="V8" s="8">
        <v>1</v>
      </c>
      <c r="W8" s="12">
        <v>4</v>
      </c>
      <c r="X8" s="8">
        <v>4</v>
      </c>
      <c r="Y8" s="12">
        <v>0</v>
      </c>
      <c r="Z8" s="8">
        <v>0</v>
      </c>
      <c r="AA8" s="12">
        <v>1</v>
      </c>
      <c r="AB8" s="8">
        <v>1</v>
      </c>
      <c r="AC8" s="12">
        <v>0</v>
      </c>
      <c r="AD8" s="8">
        <v>0</v>
      </c>
      <c r="AE8" s="12">
        <v>1</v>
      </c>
      <c r="AF8" s="8">
        <v>1</v>
      </c>
      <c r="AG8" s="8"/>
    </row>
    <row r="9" spans="1:33" ht="54.95" customHeight="1">
      <c r="A9" s="5">
        <v>5</v>
      </c>
      <c r="B9" s="25"/>
      <c r="C9" s="8" t="s">
        <v>31</v>
      </c>
      <c r="D9" s="8" t="s">
        <v>32</v>
      </c>
      <c r="E9" s="12" t="s">
        <v>33</v>
      </c>
      <c r="F9" s="8">
        <f>H9+J9+L9+N9+P9+R9+T9+V9+X9+Z9+AB9+AD9+AF9+821</f>
        <v>5620</v>
      </c>
      <c r="G9" s="12">
        <v>447</v>
      </c>
      <c r="H9" s="8">
        <v>463</v>
      </c>
      <c r="I9" s="12">
        <v>233</v>
      </c>
      <c r="J9" s="8">
        <v>326</v>
      </c>
      <c r="K9" s="12">
        <v>311</v>
      </c>
      <c r="L9" s="8">
        <v>629</v>
      </c>
      <c r="M9" s="12">
        <v>71</v>
      </c>
      <c r="N9" s="8">
        <v>99</v>
      </c>
      <c r="O9" s="12">
        <v>764</v>
      </c>
      <c r="P9" s="8">
        <v>837</v>
      </c>
      <c r="Q9" s="12">
        <v>536</v>
      </c>
      <c r="R9" s="8">
        <v>616</v>
      </c>
      <c r="S9" s="12">
        <v>610</v>
      </c>
      <c r="T9" s="8">
        <v>619</v>
      </c>
      <c r="U9" s="12">
        <v>250</v>
      </c>
      <c r="V9" s="8">
        <v>251</v>
      </c>
      <c r="W9" s="12">
        <v>485</v>
      </c>
      <c r="X9" s="8">
        <v>485</v>
      </c>
      <c r="Y9" s="12">
        <v>206</v>
      </c>
      <c r="Z9" s="8">
        <v>206</v>
      </c>
      <c r="AA9" s="12">
        <v>500</v>
      </c>
      <c r="AB9" s="8">
        <v>0</v>
      </c>
      <c r="AC9" s="12">
        <v>189</v>
      </c>
      <c r="AD9" s="8">
        <v>200</v>
      </c>
      <c r="AE9" s="12">
        <v>66</v>
      </c>
      <c r="AF9" s="7">
        <v>68</v>
      </c>
      <c r="AG9" s="8" t="s">
        <v>34</v>
      </c>
    </row>
    <row r="10" spans="1:33" s="2" customFormat="1" ht="54.95" customHeight="1">
      <c r="A10" s="5">
        <v>6</v>
      </c>
      <c r="B10" s="10" t="s">
        <v>35</v>
      </c>
      <c r="C10" s="11" t="s">
        <v>36</v>
      </c>
      <c r="D10" s="8" t="s">
        <v>37</v>
      </c>
      <c r="E10" s="17">
        <v>6</v>
      </c>
      <c r="F10" s="6" t="s">
        <v>26</v>
      </c>
      <c r="G10" s="17" t="s">
        <v>26</v>
      </c>
      <c r="H10" s="6" t="s">
        <v>26</v>
      </c>
      <c r="I10" s="17" t="s">
        <v>26</v>
      </c>
      <c r="J10" s="6" t="s">
        <v>26</v>
      </c>
      <c r="K10" s="17" t="s">
        <v>26</v>
      </c>
      <c r="L10" s="6" t="s">
        <v>26</v>
      </c>
      <c r="M10" s="17" t="s">
        <v>26</v>
      </c>
      <c r="N10" s="6" t="s">
        <v>26</v>
      </c>
      <c r="O10" s="17" t="s">
        <v>26</v>
      </c>
      <c r="P10" s="6" t="s">
        <v>26</v>
      </c>
      <c r="Q10" s="17" t="s">
        <v>26</v>
      </c>
      <c r="R10" s="6" t="s">
        <v>26</v>
      </c>
      <c r="S10" s="17">
        <v>2</v>
      </c>
      <c r="T10" s="6">
        <v>0</v>
      </c>
      <c r="U10" s="17" t="s">
        <v>26</v>
      </c>
      <c r="V10" s="6" t="s">
        <v>26</v>
      </c>
      <c r="W10" s="17" t="s">
        <v>26</v>
      </c>
      <c r="X10" s="6" t="s">
        <v>26</v>
      </c>
      <c r="Y10" s="17" t="s">
        <v>26</v>
      </c>
      <c r="Z10" s="6" t="s">
        <v>26</v>
      </c>
      <c r="AA10" s="17">
        <v>4</v>
      </c>
      <c r="AB10" s="6">
        <v>0</v>
      </c>
      <c r="AC10" s="20" t="s">
        <v>26</v>
      </c>
      <c r="AD10" s="21" t="s">
        <v>26</v>
      </c>
      <c r="AE10" s="20" t="s">
        <v>26</v>
      </c>
      <c r="AF10" s="21" t="s">
        <v>26</v>
      </c>
      <c r="AG10" s="6"/>
    </row>
    <row r="11" spans="1:33" ht="54.95" customHeight="1">
      <c r="A11" s="5">
        <v>7</v>
      </c>
      <c r="B11" s="25" t="s">
        <v>38</v>
      </c>
      <c r="C11" s="9" t="s">
        <v>39</v>
      </c>
      <c r="D11" s="9" t="s">
        <v>40</v>
      </c>
      <c r="E11" s="18">
        <v>143</v>
      </c>
      <c r="F11" s="9">
        <v>140</v>
      </c>
      <c r="G11" s="18">
        <v>14</v>
      </c>
      <c r="H11" s="9">
        <v>12</v>
      </c>
      <c r="I11" s="18">
        <v>9</v>
      </c>
      <c r="J11" s="9">
        <v>9</v>
      </c>
      <c r="K11" s="18">
        <v>11</v>
      </c>
      <c r="L11" s="9">
        <v>13</v>
      </c>
      <c r="M11" s="18">
        <v>2</v>
      </c>
      <c r="N11" s="9">
        <v>2</v>
      </c>
      <c r="O11" s="18">
        <v>19</v>
      </c>
      <c r="P11" s="9">
        <v>17</v>
      </c>
      <c r="Q11" s="18">
        <v>14</v>
      </c>
      <c r="R11" s="9">
        <v>17</v>
      </c>
      <c r="S11" s="18">
        <v>21</v>
      </c>
      <c r="T11" s="9">
        <v>21</v>
      </c>
      <c r="U11" s="18">
        <v>5</v>
      </c>
      <c r="V11" s="9">
        <v>5</v>
      </c>
      <c r="W11" s="18">
        <v>14</v>
      </c>
      <c r="X11" s="9">
        <v>14</v>
      </c>
      <c r="Y11" s="18">
        <v>7</v>
      </c>
      <c r="Z11" s="9">
        <v>7</v>
      </c>
      <c r="AA11" s="18">
        <v>9</v>
      </c>
      <c r="AB11" s="9">
        <v>8</v>
      </c>
      <c r="AC11" s="18">
        <v>8</v>
      </c>
      <c r="AD11" s="9">
        <v>7</v>
      </c>
      <c r="AE11" s="18">
        <v>5</v>
      </c>
      <c r="AF11" s="9">
        <v>4</v>
      </c>
      <c r="AG11" s="9"/>
    </row>
    <row r="12" spans="1:33" ht="54.95" customHeight="1">
      <c r="A12" s="5">
        <v>8</v>
      </c>
      <c r="B12" s="25"/>
      <c r="C12" s="9" t="s">
        <v>41</v>
      </c>
      <c r="D12" s="9" t="s">
        <v>40</v>
      </c>
      <c r="E12" s="18">
        <v>38</v>
      </c>
      <c r="F12" s="9">
        <v>37</v>
      </c>
      <c r="G12" s="18">
        <v>2</v>
      </c>
      <c r="H12" s="9">
        <v>2</v>
      </c>
      <c r="I12" s="18">
        <v>2</v>
      </c>
      <c r="J12" s="9">
        <v>2</v>
      </c>
      <c r="K12" s="18">
        <v>4</v>
      </c>
      <c r="L12" s="9">
        <v>6</v>
      </c>
      <c r="M12" s="18">
        <v>1</v>
      </c>
      <c r="N12" s="9">
        <v>1</v>
      </c>
      <c r="O12" s="18">
        <v>8</v>
      </c>
      <c r="P12" s="9">
        <v>6</v>
      </c>
      <c r="Q12" s="18">
        <v>3</v>
      </c>
      <c r="R12" s="9">
        <v>6</v>
      </c>
      <c r="S12" s="18">
        <v>4</v>
      </c>
      <c r="T12" s="9">
        <v>4</v>
      </c>
      <c r="U12" s="18">
        <v>0</v>
      </c>
      <c r="V12" s="9">
        <v>0</v>
      </c>
      <c r="W12" s="18">
        <v>4</v>
      </c>
      <c r="X12" s="9">
        <v>4</v>
      </c>
      <c r="Y12" s="18">
        <v>2</v>
      </c>
      <c r="Z12" s="9">
        <v>2</v>
      </c>
      <c r="AA12" s="18">
        <v>1</v>
      </c>
      <c r="AB12" s="9">
        <v>0</v>
      </c>
      <c r="AC12" s="18">
        <v>2</v>
      </c>
      <c r="AD12" s="9">
        <v>1</v>
      </c>
      <c r="AE12" s="18">
        <v>1</v>
      </c>
      <c r="AF12" s="9">
        <v>0</v>
      </c>
      <c r="AG12" s="9"/>
    </row>
    <row r="13" spans="1:33" ht="54.95" customHeight="1">
      <c r="A13" s="5">
        <v>9</v>
      </c>
      <c r="B13" s="25"/>
      <c r="C13" s="9" t="s">
        <v>42</v>
      </c>
      <c r="D13" s="9" t="s">
        <v>30</v>
      </c>
      <c r="E13" s="18">
        <v>25</v>
      </c>
      <c r="F13" s="9">
        <v>40</v>
      </c>
      <c r="G13" s="18">
        <v>1</v>
      </c>
      <c r="H13" s="9">
        <v>1</v>
      </c>
      <c r="I13" s="18">
        <v>3</v>
      </c>
      <c r="J13" s="9">
        <v>3</v>
      </c>
      <c r="K13" s="18">
        <v>4</v>
      </c>
      <c r="L13" s="9">
        <v>5</v>
      </c>
      <c r="M13" s="18">
        <v>0</v>
      </c>
      <c r="N13" s="9">
        <v>0</v>
      </c>
      <c r="O13" s="18">
        <v>7</v>
      </c>
      <c r="P13" s="9">
        <v>8</v>
      </c>
      <c r="Q13" s="18">
        <v>0</v>
      </c>
      <c r="R13" s="9">
        <v>2</v>
      </c>
      <c r="S13" s="18">
        <v>2</v>
      </c>
      <c r="T13" s="9">
        <v>7</v>
      </c>
      <c r="U13" s="18">
        <v>1</v>
      </c>
      <c r="V13" s="9">
        <v>1</v>
      </c>
      <c r="W13" s="18">
        <v>5</v>
      </c>
      <c r="X13" s="9">
        <v>8</v>
      </c>
      <c r="Y13" s="18">
        <v>0</v>
      </c>
      <c r="Z13" s="9">
        <v>3</v>
      </c>
      <c r="AA13" s="18">
        <v>1</v>
      </c>
      <c r="AB13" s="9">
        <v>1</v>
      </c>
      <c r="AC13" s="18">
        <v>0</v>
      </c>
      <c r="AD13" s="9">
        <v>0</v>
      </c>
      <c r="AE13" s="18">
        <v>1</v>
      </c>
      <c r="AF13" s="9">
        <v>1</v>
      </c>
      <c r="AG13" s="9"/>
    </row>
    <row r="14" spans="1:33" ht="54.95" customHeight="1">
      <c r="A14" s="5">
        <v>10</v>
      </c>
      <c r="B14" s="25"/>
      <c r="C14" s="9" t="s">
        <v>43</v>
      </c>
      <c r="D14" s="9" t="s">
        <v>40</v>
      </c>
      <c r="E14" s="18">
        <v>50</v>
      </c>
      <c r="F14" s="9">
        <v>40</v>
      </c>
      <c r="G14" s="18">
        <v>2</v>
      </c>
      <c r="H14" s="9">
        <v>1</v>
      </c>
      <c r="I14" s="18">
        <v>3</v>
      </c>
      <c r="J14" s="9">
        <v>3</v>
      </c>
      <c r="K14" s="18">
        <v>5</v>
      </c>
      <c r="L14" s="9">
        <v>5</v>
      </c>
      <c r="M14" s="18">
        <v>1</v>
      </c>
      <c r="N14" s="9">
        <v>0</v>
      </c>
      <c r="O14" s="18">
        <v>9</v>
      </c>
      <c r="P14" s="9">
        <v>8</v>
      </c>
      <c r="Q14" s="18">
        <v>3</v>
      </c>
      <c r="R14" s="9">
        <v>2</v>
      </c>
      <c r="S14" s="18">
        <v>8</v>
      </c>
      <c r="T14" s="9">
        <v>7</v>
      </c>
      <c r="U14" s="18">
        <v>1</v>
      </c>
      <c r="V14" s="9">
        <v>1</v>
      </c>
      <c r="W14" s="18">
        <v>9</v>
      </c>
      <c r="X14" s="9">
        <v>8</v>
      </c>
      <c r="Y14" s="18">
        <v>2</v>
      </c>
      <c r="Z14" s="9">
        <v>3</v>
      </c>
      <c r="AA14" s="18">
        <v>4</v>
      </c>
      <c r="AB14" s="9">
        <v>1</v>
      </c>
      <c r="AC14" s="18">
        <v>1</v>
      </c>
      <c r="AD14" s="9">
        <v>0</v>
      </c>
      <c r="AE14" s="18">
        <v>2</v>
      </c>
      <c r="AF14" s="9">
        <v>1</v>
      </c>
      <c r="AG14" s="9"/>
    </row>
    <row r="15" spans="1:33" ht="54.95" customHeight="1">
      <c r="A15" s="5">
        <v>11</v>
      </c>
      <c r="B15" s="25"/>
      <c r="C15" s="9" t="s">
        <v>44</v>
      </c>
      <c r="D15" s="9" t="s">
        <v>40</v>
      </c>
      <c r="E15" s="18">
        <v>372792</v>
      </c>
      <c r="F15" s="9">
        <v>330499</v>
      </c>
      <c r="G15" s="18">
        <v>37900</v>
      </c>
      <c r="H15" s="9">
        <v>27705</v>
      </c>
      <c r="I15" s="18">
        <v>45350</v>
      </c>
      <c r="J15" s="9">
        <v>42592</v>
      </c>
      <c r="K15" s="18">
        <v>33000</v>
      </c>
      <c r="L15" s="9">
        <v>25810</v>
      </c>
      <c r="M15" s="18">
        <v>4000</v>
      </c>
      <c r="N15" s="9">
        <v>3502</v>
      </c>
      <c r="O15" s="18">
        <v>54080</v>
      </c>
      <c r="P15" s="9">
        <v>47788</v>
      </c>
      <c r="Q15" s="18">
        <v>34925</v>
      </c>
      <c r="R15" s="9">
        <v>35126</v>
      </c>
      <c r="S15" s="18">
        <v>40200</v>
      </c>
      <c r="T15" s="9">
        <v>52865</v>
      </c>
      <c r="U15" s="18">
        <v>12687</v>
      </c>
      <c r="V15" s="9">
        <v>11840</v>
      </c>
      <c r="W15" s="18">
        <v>34250</v>
      </c>
      <c r="X15" s="9">
        <v>30690</v>
      </c>
      <c r="Y15" s="18">
        <v>14300</v>
      </c>
      <c r="Z15" s="9">
        <v>14038</v>
      </c>
      <c r="AA15" s="18">
        <v>12375</v>
      </c>
      <c r="AB15" s="9">
        <v>11567</v>
      </c>
      <c r="AC15" s="18">
        <v>17700</v>
      </c>
      <c r="AD15" s="9">
        <v>6360</v>
      </c>
      <c r="AE15" s="18">
        <v>7402</v>
      </c>
      <c r="AF15" s="9">
        <v>6534</v>
      </c>
      <c r="AG15" s="9"/>
    </row>
    <row r="30" spans="16:16">
      <c r="P30" s="19"/>
    </row>
  </sheetData>
  <mergeCells count="22">
    <mergeCell ref="AG3:AG4"/>
    <mergeCell ref="B3:B4"/>
    <mergeCell ref="B5:B9"/>
    <mergeCell ref="B11:B15"/>
    <mergeCell ref="C3:C4"/>
    <mergeCell ref="D3:D4"/>
    <mergeCell ref="A2:AG2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3:A4"/>
  </mergeCells>
  <phoneticPr fontId="10" type="noConversion"/>
  <pageMargins left="0.51181102362204722" right="0.47244094488188981" top="0.62992125984251968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通报附件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2021-10-27T03:04:32Z</cp:lastPrinted>
  <dcterms:created xsi:type="dcterms:W3CDTF">2019-05-31T16:59:00Z</dcterms:created>
  <dcterms:modified xsi:type="dcterms:W3CDTF">2021-10-27T03:04:34Z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2052-11.8.2.10183</vt:lpwstr>
  </property>
  <property fmtid="{D5CDD505-2E9C-101B-9397-08002B2CF9AE}" pid="3" name="ICV">
    <vt:lpwstr>93109AADFE734B9CB2DB58B4AAF28A29</vt:lpwstr>
  </property>
</Properties>
</file>